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<sst xmlns="http://schemas.openxmlformats.org/spreadsheetml/2006/main" count="117" uniqueCount="57">
  <si>
    <t>马克思主义学院2019年硕士研究生拟录取名单</t>
  </si>
  <si>
    <t>序号</t>
  </si>
  <si>
    <t>考生编号</t>
  </si>
  <si>
    <t>姓名</t>
  </si>
  <si>
    <t>学院名称</t>
  </si>
  <si>
    <t>专业名称</t>
  </si>
  <si>
    <t>学习方式</t>
  </si>
  <si>
    <t>初试总成绩</t>
  </si>
  <si>
    <t>复试</t>
  </si>
  <si>
    <t>总成绩</t>
  </si>
  <si>
    <r>
      <t>加试</t>
    </r>
    <r>
      <rPr>
        <b/>
        <sz val="10"/>
        <rFont val="Arial"/>
        <family val="2"/>
        <charset val="0"/>
      </rPr>
      <t>1</t>
    </r>
    <r>
      <rPr>
        <b/>
        <sz val="10"/>
        <rFont val="宋体"/>
        <charset val="134"/>
      </rPr>
      <t>成绩</t>
    </r>
  </si>
  <si>
    <r>
      <t>加试</t>
    </r>
    <r>
      <rPr>
        <b/>
        <sz val="10"/>
        <rFont val="Arial"/>
        <family val="2"/>
        <charset val="0"/>
      </rPr>
      <t>2</t>
    </r>
    <r>
      <rPr>
        <b/>
        <sz val="10"/>
        <rFont val="宋体"/>
        <charset val="134"/>
      </rPr>
      <t>成绩</t>
    </r>
  </si>
  <si>
    <t>录取类别</t>
  </si>
  <si>
    <t>导师</t>
  </si>
  <si>
    <t>面试成绩</t>
  </si>
  <si>
    <t>外语成绩</t>
  </si>
  <si>
    <t>笔试成绩</t>
  </si>
  <si>
    <t>加试政治成绩</t>
  </si>
  <si>
    <t>复试成绩</t>
  </si>
  <si>
    <t>100869066000008</t>
  </si>
  <si>
    <t>李慧</t>
  </si>
  <si>
    <t>马克思主义学院</t>
  </si>
  <si>
    <t>马克思主义理论</t>
  </si>
  <si>
    <t>全日制</t>
  </si>
  <si>
    <t>非定向</t>
  </si>
  <si>
    <t>100869066000045</t>
  </si>
  <si>
    <t>张家玮</t>
  </si>
  <si>
    <t>100869066000046</t>
  </si>
  <si>
    <t>杨悦女</t>
  </si>
  <si>
    <t>100869066000028</t>
  </si>
  <si>
    <t>梅淑婷</t>
  </si>
  <si>
    <t>100869066000016</t>
  </si>
  <si>
    <t>曹美玲</t>
  </si>
  <si>
    <t>100869066000012</t>
  </si>
  <si>
    <t>李珍珍</t>
  </si>
  <si>
    <t>100869066000020</t>
  </si>
  <si>
    <t>赵鹏博</t>
  </si>
  <si>
    <t>100869066000029</t>
  </si>
  <si>
    <t>赵新蕊</t>
  </si>
  <si>
    <t>100869066000009</t>
  </si>
  <si>
    <t>姜皓月</t>
  </si>
  <si>
    <t>100869066000040</t>
  </si>
  <si>
    <t>陈俊达</t>
  </si>
  <si>
    <t>100869066000033</t>
  </si>
  <si>
    <t>庞翼飞</t>
  </si>
  <si>
    <t>100869066000044</t>
  </si>
  <si>
    <t>郭晗</t>
  </si>
  <si>
    <t>100869066000015</t>
  </si>
  <si>
    <t>李晗</t>
  </si>
  <si>
    <t>100869066000017</t>
  </si>
  <si>
    <t>简志刚</t>
  </si>
  <si>
    <t>100869066000027</t>
  </si>
  <si>
    <t>姚冰</t>
  </si>
  <si>
    <t>100869066000043</t>
  </si>
  <si>
    <t>陈永欣</t>
  </si>
  <si>
    <t xml:space="preserve">注：总成绩（不含会计硕士）=初试成绩/5×0.6+复试成绩/2×0.4； 
</t>
  </si>
  <si>
    <t>若有递补的人选也请按加权成绩进行排名。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</si>
</sst>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27">
    <font>
      <sz val="11"/>
      <color theme="1"/>
      <name val="宋体"/>
      <charset val="134"/>
      <scheme val="minor"/>
    </font>
    <font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Arial"/>
      <family val="2"/>
      <charset val="0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Arial"/>
      <family val="2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1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3" borderId="11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1"/>
  <sheetViews>
    <sheetView tabSelected="1" workbookViewId="0">
      <selection activeCell="F34" sqref="F34"/>
    </sheetView>
  </sheetViews>
  <sheetFormatPr defaultColWidth="9" defaultRowHeight="13.5"/>
  <cols>
    <col min="2" max="2" width="14.75" customWidth="1"/>
    <col min="4" max="4" width="16" customWidth="1"/>
    <col min="5" max="5" width="16.875" customWidth="1"/>
  </cols>
  <sheetData>
    <row r="1" ht="49" customHeight="1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12"/>
      <c r="J2" s="12"/>
      <c r="K2" s="12"/>
      <c r="L2" s="13"/>
      <c r="M2" s="5" t="s">
        <v>9</v>
      </c>
      <c r="N2" s="3" t="s">
        <v>10</v>
      </c>
      <c r="O2" s="3" t="s">
        <v>11</v>
      </c>
      <c r="P2" s="3" t="s">
        <v>12</v>
      </c>
      <c r="Q2" s="3" t="s">
        <v>13</v>
      </c>
    </row>
    <row r="3" ht="24" spans="1:17">
      <c r="A3" s="2"/>
      <c r="B3" s="2"/>
      <c r="C3" s="2"/>
      <c r="D3" s="2"/>
      <c r="E3" s="2"/>
      <c r="F3" s="2"/>
      <c r="G3" s="3"/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5"/>
      <c r="N3" s="3"/>
      <c r="O3" s="3"/>
      <c r="P3" s="3"/>
      <c r="Q3" s="3"/>
    </row>
    <row r="4" ht="20" customHeight="1" spans="1:17">
      <c r="A4" s="6">
        <v>1</v>
      </c>
      <c r="B4" s="7" t="s">
        <v>19</v>
      </c>
      <c r="C4" s="7" t="s">
        <v>20</v>
      </c>
      <c r="D4" s="6" t="s">
        <v>21</v>
      </c>
      <c r="E4" s="6" t="s">
        <v>22</v>
      </c>
      <c r="F4" s="6" t="s">
        <v>23</v>
      </c>
      <c r="G4" s="7">
        <v>399</v>
      </c>
      <c r="H4" s="8">
        <v>94.33</v>
      </c>
      <c r="I4" s="8">
        <v>36.33</v>
      </c>
      <c r="J4" s="8">
        <v>54</v>
      </c>
      <c r="K4" s="6"/>
      <c r="L4" s="14">
        <v>184.66</v>
      </c>
      <c r="M4" s="15">
        <f t="shared" ref="M4:M19" si="0">G4/5*0.6+L4/2*0.4</f>
        <v>84.812</v>
      </c>
      <c r="N4" s="16"/>
      <c r="O4" s="16"/>
      <c r="P4" s="6" t="s">
        <v>24</v>
      </c>
      <c r="Q4" s="16"/>
    </row>
    <row r="5" ht="20" customHeight="1" spans="1:17">
      <c r="A5" s="6">
        <v>2</v>
      </c>
      <c r="B5" s="7" t="s">
        <v>25</v>
      </c>
      <c r="C5" s="7" t="s">
        <v>26</v>
      </c>
      <c r="D5" s="6" t="s">
        <v>21</v>
      </c>
      <c r="E5" s="6" t="s">
        <v>22</v>
      </c>
      <c r="F5" s="6" t="s">
        <v>23</v>
      </c>
      <c r="G5" s="7">
        <v>391</v>
      </c>
      <c r="H5" s="8">
        <v>90</v>
      </c>
      <c r="I5" s="8">
        <v>32.33</v>
      </c>
      <c r="J5" s="8">
        <v>59</v>
      </c>
      <c r="K5" s="6"/>
      <c r="L5" s="14">
        <v>181.33</v>
      </c>
      <c r="M5" s="15">
        <f t="shared" si="0"/>
        <v>83.186</v>
      </c>
      <c r="N5" s="16"/>
      <c r="O5" s="16"/>
      <c r="P5" s="6" t="s">
        <v>24</v>
      </c>
      <c r="Q5" s="16"/>
    </row>
    <row r="6" ht="20" customHeight="1" spans="1:17">
      <c r="A6" s="6">
        <v>3</v>
      </c>
      <c r="B6" s="7" t="s">
        <v>27</v>
      </c>
      <c r="C6" s="7" t="s">
        <v>28</v>
      </c>
      <c r="D6" s="6" t="s">
        <v>21</v>
      </c>
      <c r="E6" s="6" t="s">
        <v>22</v>
      </c>
      <c r="F6" s="6" t="s">
        <v>23</v>
      </c>
      <c r="G6" s="7">
        <v>390</v>
      </c>
      <c r="H6" s="8">
        <v>90.33</v>
      </c>
      <c r="I6" s="8">
        <v>31.67</v>
      </c>
      <c r="J6" s="8">
        <v>58</v>
      </c>
      <c r="K6" s="6"/>
      <c r="L6" s="8">
        <f t="shared" ref="L6:L19" si="1">SUM(H6:J6)</f>
        <v>180</v>
      </c>
      <c r="M6" s="15">
        <f t="shared" si="0"/>
        <v>82.8</v>
      </c>
      <c r="N6" s="16"/>
      <c r="O6" s="16"/>
      <c r="P6" s="6" t="s">
        <v>24</v>
      </c>
      <c r="Q6" s="16"/>
    </row>
    <row r="7" ht="20" customHeight="1" spans="1:17">
      <c r="A7" s="6">
        <v>4</v>
      </c>
      <c r="B7" s="7" t="s">
        <v>29</v>
      </c>
      <c r="C7" s="7" t="s">
        <v>30</v>
      </c>
      <c r="D7" s="6" t="s">
        <v>21</v>
      </c>
      <c r="E7" s="6" t="s">
        <v>22</v>
      </c>
      <c r="F7" s="6" t="s">
        <v>23</v>
      </c>
      <c r="G7" s="7">
        <v>385</v>
      </c>
      <c r="H7" s="8">
        <v>90</v>
      </c>
      <c r="I7" s="8">
        <v>31.33</v>
      </c>
      <c r="J7" s="8">
        <v>53</v>
      </c>
      <c r="K7" s="6"/>
      <c r="L7" s="8">
        <f t="shared" si="1"/>
        <v>174.33</v>
      </c>
      <c r="M7" s="15">
        <f t="shared" si="0"/>
        <v>81.066</v>
      </c>
      <c r="N7" s="16"/>
      <c r="O7" s="16"/>
      <c r="P7" s="6" t="s">
        <v>24</v>
      </c>
      <c r="Q7" s="16"/>
    </row>
    <row r="8" ht="20" customHeight="1" spans="1:17">
      <c r="A8" s="6">
        <v>5</v>
      </c>
      <c r="B8" s="7" t="s">
        <v>31</v>
      </c>
      <c r="C8" s="7" t="s">
        <v>32</v>
      </c>
      <c r="D8" s="6" t="s">
        <v>21</v>
      </c>
      <c r="E8" s="6" t="s">
        <v>22</v>
      </c>
      <c r="F8" s="6" t="s">
        <v>23</v>
      </c>
      <c r="G8" s="7">
        <v>382</v>
      </c>
      <c r="H8" s="8">
        <v>90</v>
      </c>
      <c r="I8" s="8">
        <v>32.33</v>
      </c>
      <c r="J8" s="8">
        <v>52</v>
      </c>
      <c r="K8" s="6"/>
      <c r="L8" s="8">
        <f t="shared" si="1"/>
        <v>174.33</v>
      </c>
      <c r="M8" s="15">
        <f t="shared" si="0"/>
        <v>80.706</v>
      </c>
      <c r="N8" s="16"/>
      <c r="O8" s="16"/>
      <c r="P8" s="6" t="s">
        <v>24</v>
      </c>
      <c r="Q8" s="16"/>
    </row>
    <row r="9" ht="20" customHeight="1" spans="1:17">
      <c r="A9" s="6">
        <v>6</v>
      </c>
      <c r="B9" s="7" t="s">
        <v>33</v>
      </c>
      <c r="C9" s="7" t="s">
        <v>34</v>
      </c>
      <c r="D9" s="6" t="s">
        <v>21</v>
      </c>
      <c r="E9" s="6" t="s">
        <v>22</v>
      </c>
      <c r="F9" s="6" t="s">
        <v>23</v>
      </c>
      <c r="G9" s="7">
        <v>379</v>
      </c>
      <c r="H9" s="8">
        <v>90.33</v>
      </c>
      <c r="I9" s="8">
        <v>30.67</v>
      </c>
      <c r="J9" s="8">
        <v>54</v>
      </c>
      <c r="K9" s="6"/>
      <c r="L9" s="8">
        <f t="shared" si="1"/>
        <v>175</v>
      </c>
      <c r="M9" s="15">
        <f t="shared" si="0"/>
        <v>80.48</v>
      </c>
      <c r="N9" s="16"/>
      <c r="O9" s="16"/>
      <c r="P9" s="6" t="s">
        <v>24</v>
      </c>
      <c r="Q9" s="16"/>
    </row>
    <row r="10" ht="20" customHeight="1" spans="1:17">
      <c r="A10" s="6">
        <v>7</v>
      </c>
      <c r="B10" s="7" t="s">
        <v>35</v>
      </c>
      <c r="C10" s="7" t="s">
        <v>36</v>
      </c>
      <c r="D10" s="6" t="s">
        <v>21</v>
      </c>
      <c r="E10" s="6" t="s">
        <v>22</v>
      </c>
      <c r="F10" s="6" t="s">
        <v>23</v>
      </c>
      <c r="G10" s="7">
        <v>361</v>
      </c>
      <c r="H10" s="8">
        <v>91</v>
      </c>
      <c r="I10" s="8">
        <v>32</v>
      </c>
      <c r="J10" s="8">
        <v>59</v>
      </c>
      <c r="K10" s="6"/>
      <c r="L10" s="8">
        <f t="shared" si="1"/>
        <v>182</v>
      </c>
      <c r="M10" s="15">
        <f t="shared" si="0"/>
        <v>79.72</v>
      </c>
      <c r="N10" s="16"/>
      <c r="O10" s="16"/>
      <c r="P10" s="6" t="s">
        <v>24</v>
      </c>
      <c r="Q10" s="16"/>
    </row>
    <row r="11" ht="20" customHeight="1" spans="1:17">
      <c r="A11" s="6">
        <v>8</v>
      </c>
      <c r="B11" s="7" t="s">
        <v>37</v>
      </c>
      <c r="C11" s="7" t="s">
        <v>38</v>
      </c>
      <c r="D11" s="6" t="s">
        <v>21</v>
      </c>
      <c r="E11" s="6" t="s">
        <v>22</v>
      </c>
      <c r="F11" s="6" t="s">
        <v>23</v>
      </c>
      <c r="G11" s="7">
        <v>373</v>
      </c>
      <c r="H11" s="8">
        <v>92</v>
      </c>
      <c r="I11" s="8">
        <v>31.67</v>
      </c>
      <c r="J11" s="8">
        <v>48</v>
      </c>
      <c r="K11" s="6"/>
      <c r="L11" s="8">
        <f t="shared" si="1"/>
        <v>171.67</v>
      </c>
      <c r="M11" s="15">
        <f t="shared" si="0"/>
        <v>79.094</v>
      </c>
      <c r="N11" s="16"/>
      <c r="O11" s="16"/>
      <c r="P11" s="6" t="s">
        <v>24</v>
      </c>
      <c r="Q11" s="16"/>
    </row>
    <row r="12" ht="20" customHeight="1" spans="1:17">
      <c r="A12" s="6">
        <v>9</v>
      </c>
      <c r="B12" s="7" t="s">
        <v>39</v>
      </c>
      <c r="C12" s="7" t="s">
        <v>40</v>
      </c>
      <c r="D12" s="6" t="s">
        <v>21</v>
      </c>
      <c r="E12" s="6" t="s">
        <v>22</v>
      </c>
      <c r="F12" s="6" t="s">
        <v>23</v>
      </c>
      <c r="G12" s="7">
        <v>351</v>
      </c>
      <c r="H12" s="8">
        <v>92</v>
      </c>
      <c r="I12" s="8">
        <v>34.33</v>
      </c>
      <c r="J12" s="8">
        <v>55</v>
      </c>
      <c r="K12" s="6"/>
      <c r="L12" s="8">
        <f t="shared" si="1"/>
        <v>181.33</v>
      </c>
      <c r="M12" s="15">
        <f t="shared" si="0"/>
        <v>78.386</v>
      </c>
      <c r="N12" s="16"/>
      <c r="O12" s="16"/>
      <c r="P12" s="6" t="s">
        <v>24</v>
      </c>
      <c r="Q12" s="16"/>
    </row>
    <row r="13" ht="20" customHeight="1" spans="1:17">
      <c r="A13" s="6">
        <v>10</v>
      </c>
      <c r="B13" s="7" t="s">
        <v>41</v>
      </c>
      <c r="C13" s="7" t="s">
        <v>42</v>
      </c>
      <c r="D13" s="6" t="s">
        <v>21</v>
      </c>
      <c r="E13" s="6" t="s">
        <v>22</v>
      </c>
      <c r="F13" s="6" t="s">
        <v>23</v>
      </c>
      <c r="G13" s="7">
        <v>353</v>
      </c>
      <c r="H13" s="8">
        <v>91.33</v>
      </c>
      <c r="I13" s="8">
        <v>32</v>
      </c>
      <c r="J13" s="8">
        <v>56</v>
      </c>
      <c r="K13" s="6"/>
      <c r="L13" s="8">
        <f t="shared" si="1"/>
        <v>179.33</v>
      </c>
      <c r="M13" s="15">
        <f t="shared" si="0"/>
        <v>78.226</v>
      </c>
      <c r="N13" s="16"/>
      <c r="O13" s="16"/>
      <c r="P13" s="6" t="s">
        <v>24</v>
      </c>
      <c r="Q13" s="16"/>
    </row>
    <row r="14" ht="20" customHeight="1" spans="1:17">
      <c r="A14" s="6">
        <v>11</v>
      </c>
      <c r="B14" s="7" t="s">
        <v>43</v>
      </c>
      <c r="C14" s="7" t="s">
        <v>44</v>
      </c>
      <c r="D14" s="6" t="s">
        <v>21</v>
      </c>
      <c r="E14" s="6" t="s">
        <v>22</v>
      </c>
      <c r="F14" s="6" t="s">
        <v>23</v>
      </c>
      <c r="G14" s="7">
        <v>374</v>
      </c>
      <c r="H14" s="8">
        <v>87.67</v>
      </c>
      <c r="I14" s="8">
        <v>28</v>
      </c>
      <c r="J14" s="8">
        <v>51</v>
      </c>
      <c r="K14" s="6"/>
      <c r="L14" s="8">
        <f t="shared" si="1"/>
        <v>166.67</v>
      </c>
      <c r="M14" s="15">
        <f t="shared" si="0"/>
        <v>78.214</v>
      </c>
      <c r="N14" s="16"/>
      <c r="O14" s="16"/>
      <c r="P14" s="6" t="s">
        <v>24</v>
      </c>
      <c r="Q14" s="16"/>
    </row>
    <row r="15" ht="20" customHeight="1" spans="1:17">
      <c r="A15" s="6">
        <v>12</v>
      </c>
      <c r="B15" s="7" t="s">
        <v>45</v>
      </c>
      <c r="C15" s="7" t="s">
        <v>46</v>
      </c>
      <c r="D15" s="6" t="s">
        <v>21</v>
      </c>
      <c r="E15" s="6" t="s">
        <v>22</v>
      </c>
      <c r="F15" s="6" t="s">
        <v>23</v>
      </c>
      <c r="G15" s="7">
        <v>358</v>
      </c>
      <c r="H15" s="8">
        <v>88.67</v>
      </c>
      <c r="I15" s="8">
        <v>31.33</v>
      </c>
      <c r="J15" s="8">
        <v>56</v>
      </c>
      <c r="K15" s="6"/>
      <c r="L15" s="8">
        <f t="shared" si="1"/>
        <v>176</v>
      </c>
      <c r="M15" s="15">
        <f t="shared" si="0"/>
        <v>78.16</v>
      </c>
      <c r="N15" s="16"/>
      <c r="O15" s="16"/>
      <c r="P15" s="6" t="s">
        <v>24</v>
      </c>
      <c r="Q15" s="16"/>
    </row>
    <row r="16" ht="20" customHeight="1" spans="1:17">
      <c r="A16" s="6">
        <v>13</v>
      </c>
      <c r="B16" s="7" t="s">
        <v>47</v>
      </c>
      <c r="C16" s="7" t="s">
        <v>48</v>
      </c>
      <c r="D16" s="6" t="s">
        <v>21</v>
      </c>
      <c r="E16" s="6" t="s">
        <v>22</v>
      </c>
      <c r="F16" s="6" t="s">
        <v>23</v>
      </c>
      <c r="G16" s="7">
        <v>361</v>
      </c>
      <c r="H16" s="8">
        <v>89.67</v>
      </c>
      <c r="I16" s="8">
        <v>35</v>
      </c>
      <c r="J16" s="8">
        <v>49</v>
      </c>
      <c r="K16" s="6"/>
      <c r="L16" s="8">
        <f t="shared" si="1"/>
        <v>173.67</v>
      </c>
      <c r="M16" s="15">
        <f t="shared" si="0"/>
        <v>78.054</v>
      </c>
      <c r="N16" s="16"/>
      <c r="O16" s="16"/>
      <c r="P16" s="6" t="s">
        <v>24</v>
      </c>
      <c r="Q16" s="16"/>
    </row>
    <row r="17" ht="20" customHeight="1" spans="1:17">
      <c r="A17" s="6">
        <v>14</v>
      </c>
      <c r="B17" s="7" t="s">
        <v>49</v>
      </c>
      <c r="C17" s="7" t="s">
        <v>50</v>
      </c>
      <c r="D17" s="6" t="s">
        <v>21</v>
      </c>
      <c r="E17" s="6" t="s">
        <v>22</v>
      </c>
      <c r="F17" s="6" t="s">
        <v>23</v>
      </c>
      <c r="G17" s="7">
        <v>376</v>
      </c>
      <c r="H17" s="8">
        <v>87.67</v>
      </c>
      <c r="I17" s="8">
        <v>30</v>
      </c>
      <c r="J17" s="8">
        <v>46</v>
      </c>
      <c r="K17" s="6"/>
      <c r="L17" s="8">
        <f t="shared" si="1"/>
        <v>163.67</v>
      </c>
      <c r="M17" s="15">
        <f t="shared" si="0"/>
        <v>77.854</v>
      </c>
      <c r="N17" s="16"/>
      <c r="O17" s="16"/>
      <c r="P17" s="6" t="s">
        <v>24</v>
      </c>
      <c r="Q17" s="16"/>
    </row>
    <row r="18" ht="20" customHeight="1" spans="1:17">
      <c r="A18" s="6">
        <v>15</v>
      </c>
      <c r="B18" s="7" t="s">
        <v>51</v>
      </c>
      <c r="C18" s="7" t="s">
        <v>52</v>
      </c>
      <c r="D18" s="6" t="s">
        <v>21</v>
      </c>
      <c r="E18" s="6" t="s">
        <v>22</v>
      </c>
      <c r="F18" s="6" t="s">
        <v>23</v>
      </c>
      <c r="G18" s="7">
        <v>361</v>
      </c>
      <c r="H18" s="8">
        <v>92</v>
      </c>
      <c r="I18" s="8">
        <v>29</v>
      </c>
      <c r="J18" s="8">
        <v>50</v>
      </c>
      <c r="K18" s="6"/>
      <c r="L18" s="8">
        <f t="shared" si="1"/>
        <v>171</v>
      </c>
      <c r="M18" s="15">
        <f t="shared" si="0"/>
        <v>77.52</v>
      </c>
      <c r="N18" s="16"/>
      <c r="O18" s="16"/>
      <c r="P18" s="6" t="s">
        <v>24</v>
      </c>
      <c r="Q18" s="16"/>
    </row>
    <row r="19" ht="20" customHeight="1" spans="1:17">
      <c r="A19" s="6">
        <v>16</v>
      </c>
      <c r="B19" s="7" t="s">
        <v>53</v>
      </c>
      <c r="C19" s="7" t="s">
        <v>54</v>
      </c>
      <c r="D19" s="6" t="s">
        <v>21</v>
      </c>
      <c r="E19" s="6" t="s">
        <v>22</v>
      </c>
      <c r="F19" s="6" t="s">
        <v>23</v>
      </c>
      <c r="G19" s="7">
        <v>347</v>
      </c>
      <c r="H19" s="8">
        <v>89.33</v>
      </c>
      <c r="I19" s="8">
        <v>30</v>
      </c>
      <c r="J19" s="8">
        <v>50</v>
      </c>
      <c r="K19" s="6"/>
      <c r="L19" s="8">
        <f t="shared" si="1"/>
        <v>169.33</v>
      </c>
      <c r="M19" s="15">
        <f t="shared" si="0"/>
        <v>75.506</v>
      </c>
      <c r="N19" s="16"/>
      <c r="O19" s="16"/>
      <c r="P19" s="6" t="s">
        <v>24</v>
      </c>
      <c r="Q19" s="16"/>
    </row>
    <row r="20" ht="14.25" spans="1:17">
      <c r="A20" s="9" t="s">
        <v>55</v>
      </c>
      <c r="B20" s="9"/>
      <c r="C20" s="9"/>
      <c r="D20" s="9"/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ht="14.25" spans="1:17">
      <c r="A21" s="11" t="s">
        <v>56</v>
      </c>
      <c r="B21" s="11"/>
      <c r="C21" s="11"/>
      <c r="D21" s="11"/>
      <c r="E21" s="11"/>
      <c r="F21" s="11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</sheetData>
  <mergeCells count="16">
    <mergeCell ref="A1:Q1"/>
    <mergeCell ref="H2:L2"/>
    <mergeCell ref="A20:F20"/>
    <mergeCell ref="A21:F21"/>
    <mergeCell ref="A2:A3"/>
    <mergeCell ref="B2:B3"/>
    <mergeCell ref="C2:C3"/>
    <mergeCell ref="D2:D3"/>
    <mergeCell ref="E2:E3"/>
    <mergeCell ref="F2:F3"/>
    <mergeCell ref="G2:G3"/>
    <mergeCell ref="M2:M3"/>
    <mergeCell ref="N2:N3"/>
    <mergeCell ref="O2:O3"/>
    <mergeCell ref="P2:P3"/>
    <mergeCell ref="Q2:Q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2019-03-28T09:48:10Z</dcterms:created>
  <dcterms:modified xsi:type="dcterms:W3CDTF">2019-03-28T09:48:45Z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